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3/3_tabellen_excel_pdf/"/>
    </mc:Choice>
  </mc:AlternateContent>
  <xr:revisionPtr revIDLastSave="1" documentId="13_ncr:1_{59E7FB8A-50ED-454D-B96B-63450ABB897C}" xr6:coauthVersionLast="47" xr6:coauthVersionMax="47" xr10:uidLastSave="{E19CA6F7-904A-405C-A803-F3BF466C8746}"/>
  <bookViews>
    <workbookView xWindow="-12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Kennwerte'!$A$1:$I$37</definedName>
    <definedName name="_xlnm.Print_Titles" localSheetId="0">'energetische Kennwerte'!$1:$2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G8" i="3"/>
  <c r="G26" i="3"/>
  <c r="G5" i="3"/>
  <c r="G37" i="3" l="1"/>
  <c r="G31" i="3"/>
  <c r="G30" i="3"/>
  <c r="G12" i="3"/>
  <c r="G13" i="3"/>
  <c r="G11" i="3"/>
</calcChain>
</file>

<file path=xl/sharedStrings.xml><?xml version="1.0" encoding="utf-8"?>
<sst xmlns="http://schemas.openxmlformats.org/spreadsheetml/2006/main" count="78" uniqueCount="56">
  <si>
    <t>Alle gelb markierten Felder sind vom Verfasser auszufüllen.</t>
  </si>
  <si>
    <t>Kennzahl: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</si>
  <si>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</si>
  <si>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1.1</t>
  </si>
  <si>
    <t>raumstrukturelle Anpassungen</t>
  </si>
  <si>
    <t>IST
(Verfasser)</t>
  </si>
  <si>
    <t>Anmerkungen</t>
  </si>
  <si>
    <t>1.2</t>
  </si>
  <si>
    <t xml:space="preserve">energetische Maßnahmen - Fenster </t>
  </si>
  <si>
    <t>Fenster (pauschal)</t>
  </si>
  <si>
    <t>1.3</t>
  </si>
  <si>
    <t xml:space="preserve">energetische Maßnahmen - Dämmung </t>
  </si>
  <si>
    <t>Fläche / Elemente</t>
  </si>
  <si>
    <t>Einheit</t>
  </si>
  <si>
    <t>Einheitswert</t>
  </si>
  <si>
    <t>im Zusammenhang mit den Dächern</t>
  </si>
  <si>
    <t>m²</t>
  </si>
  <si>
    <t>€/m²</t>
  </si>
  <si>
    <t>Nachrüstung Dämmung, Erneuerung Abdichtung</t>
  </si>
  <si>
    <t>im Zusammenhang mit der Außenwand (Außenluft)</t>
  </si>
  <si>
    <t>im Zusammenhang mit erdberührten Bauteilen
bzw. Bauteilen über unbeheizten Kellern</t>
  </si>
  <si>
    <t>1.4</t>
  </si>
  <si>
    <t>energetische Maßnahmen - Kälte-/Wärmeversorgung</t>
  </si>
  <si>
    <t>Erstanschaffung - Kälteversorgung</t>
  </si>
  <si>
    <t>Austausch - Kälteversorgung (auf einen Lebenszyklus von 50 Jahren)</t>
  </si>
  <si>
    <t>Erstanschaffung - Wärmeversorgung</t>
  </si>
  <si>
    <t>Austausch - Wärmeversorgung (auf einen Lebenszyklus von 50 Jahren)</t>
  </si>
  <si>
    <t>1.5</t>
  </si>
  <si>
    <t>energetische Maßnahmen - Lüftungstechnik</t>
  </si>
  <si>
    <t>Erstanschaffung - Lüftungstechnik</t>
  </si>
  <si>
    <t>Austausch - Lüftungstechnik (auf einen Lebenszyklus von 50 Jahren)</t>
  </si>
  <si>
    <t>1.6</t>
  </si>
  <si>
    <t>energetische Maßnahmen - Photovoltaik</t>
  </si>
  <si>
    <t>Erstanschaffung - Photovoltaik</t>
  </si>
  <si>
    <t>Austausch - Photovoltaik (auf einen Lebenszyklus von 50 Jahren)</t>
  </si>
  <si>
    <t>1.7</t>
  </si>
  <si>
    <t>energetische Maßnahmen - weitere regenerative Energien / Ansätze</t>
  </si>
  <si>
    <t>Pneu-Hofüberdachung</t>
  </si>
  <si>
    <t xml:space="preserve">Gesamtkosten - energetische Maßnahmen </t>
  </si>
  <si>
    <t>Dachaufstockung</t>
  </si>
  <si>
    <t>Wärmepumpe, Fernwärme, Heizungszentrale ohne Verteilnetz und Verbraucher</t>
  </si>
  <si>
    <t>Lüftungsanlagen und Kanalnetz</t>
  </si>
  <si>
    <t>Feuchtesanierung</t>
  </si>
  <si>
    <t>1. Öffnen der Flurtüren in jeder Achse, Anfertigen mobiler Raumverschlüsse mit Regalbrettern raumseits aus Holz - 99 Stück
2. zirkulär gefügtes Raummodul als Galerieebene aus Holz und Stahl, flexible Trennwand - 84 Stück
3. Verbindung der Höfe im EG durch Rückbau der trennenden Wände im Mittelbau, Ausbau zum Café</t>
  </si>
  <si>
    <t>Neustrukturierung und Ausbau des Dachgeschosses als Holzbau mit Strohdämmung</t>
  </si>
  <si>
    <t>kWp</t>
  </si>
  <si>
    <t>€/kWp</t>
  </si>
  <si>
    <t>m² BGF</t>
  </si>
  <si>
    <t>€/m² BGF</t>
  </si>
  <si>
    <t>061202</t>
  </si>
  <si>
    <t>Raumseitige zweite Fensterebene - ca. 2.100m², ca. 500 Stck.</t>
  </si>
  <si>
    <t>Dachflächen hofseits monikristalliene Glas-Glas-Module 1.000m², BSPW: Sunovation eFORM color in Matt-anthrazit</t>
  </si>
  <si>
    <t>6cm mineralischer Dämmputz, Anstrich, Flankendämmung</t>
  </si>
  <si>
    <t>Grundwasserbrunnen, Kältezentrale und -verteilung</t>
  </si>
  <si>
    <t>Gesamtkosten der energetischen Maßnahmen</t>
  </si>
  <si>
    <t>Pneumatisches Foliendach mit Unterkonstruktion und Öffnungsmöglichkeit, optional mit PV-Bedruckung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</si>
</sst>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" fontId="0" fillId="2" borderId="1" xfId="0" applyNumberFormat="1" applyFill="1" applyBorder="1" applyAlignment="1">
      <alignment horizontal="left" vertical="center"/>
    </xf>
    <xf numFmtId="4" fontId="0" fillId="2" borderId="1" xfId="0" applyNumberForma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right"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view="pageLayout" topLeftCell="A34" zoomScale="85" zoomScaleNormal="85" zoomScaleSheetLayoutView="85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140625" style="4" customWidth="1"/>
    <col min="4" max="4" width="8.85546875" style="4" customWidth="1"/>
    <col min="5" max="5" width="22.140625" style="4" customWidth="1"/>
    <col min="6" max="6" width="8.85546875" style="4" customWidth="1"/>
    <col min="7" max="7" width="25.140625" style="5" customWidth="1"/>
    <col min="8" max="8" width="1.85546875" style="2" customWidth="1"/>
    <col min="9" max="9" width="40.140625" style="5" customWidth="1"/>
    <col min="10" max="10" width="43.5703125" style="2" customWidth="1"/>
    <col min="11" max="16384" width="11.42578125" style="2"/>
  </cols>
  <sheetData>
    <row r="1" spans="1:10" ht="20.25" x14ac:dyDescent="0.25">
      <c r="A1" s="7" t="s">
        <v>0</v>
      </c>
      <c r="D1" s="6"/>
      <c r="F1" s="6" t="s">
        <v>1</v>
      </c>
      <c r="G1" s="50" t="s">
        <v>49</v>
      </c>
      <c r="I1" s="36"/>
    </row>
    <row r="2" spans="1:10" ht="21" thickBot="1" x14ac:dyDescent="0.3">
      <c r="A2" s="11"/>
      <c r="I2" s="36"/>
    </row>
    <row r="3" spans="1:10" s="1" customFormat="1" ht="60" customHeight="1" thickTop="1" x14ac:dyDescent="0.25">
      <c r="A3" s="21"/>
      <c r="B3" s="47" t="s">
        <v>2</v>
      </c>
      <c r="C3" s="48"/>
      <c r="D3" s="48"/>
      <c r="E3" s="48"/>
      <c r="F3" s="48"/>
      <c r="G3" s="49"/>
      <c r="I3" s="36"/>
    </row>
    <row r="4" spans="1:10" s="3" customFormat="1" ht="28.5" x14ac:dyDescent="0.25">
      <c r="A4" s="22" t="s">
        <v>3</v>
      </c>
      <c r="B4" s="26" t="s">
        <v>4</v>
      </c>
      <c r="C4" s="24"/>
      <c r="D4" s="24"/>
      <c r="E4" s="24"/>
      <c r="F4" s="24"/>
      <c r="G4" s="25" t="s">
        <v>5</v>
      </c>
      <c r="I4" s="23" t="s">
        <v>6</v>
      </c>
    </row>
    <row r="5" spans="1:10" ht="128.25" x14ac:dyDescent="0.25">
      <c r="A5" s="12"/>
      <c r="B5" s="28" t="s">
        <v>4</v>
      </c>
      <c r="C5"/>
      <c r="D5" s="15"/>
      <c r="E5" s="17"/>
      <c r="F5" s="15"/>
      <c r="G5" s="20">
        <f>6000*99+84*35000</f>
        <v>3534000</v>
      </c>
      <c r="I5" s="44" t="s">
        <v>43</v>
      </c>
      <c r="J5" s="5"/>
    </row>
    <row r="6" spans="1:10" ht="6.75" customHeight="1" x14ac:dyDescent="0.25">
      <c r="A6" s="12"/>
      <c r="B6" s="8"/>
      <c r="C6" s="17"/>
      <c r="D6" s="9"/>
      <c r="E6" s="17"/>
      <c r="F6" s="9"/>
      <c r="G6" s="41"/>
      <c r="I6" s="44"/>
    </row>
    <row r="7" spans="1:10" s="3" customFormat="1" ht="28.5" x14ac:dyDescent="0.25">
      <c r="A7" s="22" t="s">
        <v>7</v>
      </c>
      <c r="B7" s="26" t="s">
        <v>8</v>
      </c>
      <c r="C7" s="24"/>
      <c r="D7" s="24"/>
      <c r="E7" s="24"/>
      <c r="F7" s="24"/>
      <c r="G7" s="25" t="s">
        <v>5</v>
      </c>
      <c r="I7" s="45" t="s">
        <v>6</v>
      </c>
    </row>
    <row r="8" spans="1:10" ht="30" customHeight="1" x14ac:dyDescent="0.25">
      <c r="A8" s="12"/>
      <c r="B8" s="28" t="s">
        <v>9</v>
      </c>
      <c r="C8" s="17"/>
      <c r="D8" s="15"/>
      <c r="E8" s="17"/>
      <c r="F8" s="15"/>
      <c r="G8" s="20">
        <f>2100*1200</f>
        <v>2520000</v>
      </c>
      <c r="I8" s="46" t="s">
        <v>50</v>
      </c>
    </row>
    <row r="9" spans="1:10" ht="6.75" customHeight="1" x14ac:dyDescent="0.25">
      <c r="A9" s="12"/>
      <c r="B9" s="8"/>
      <c r="C9" s="17"/>
      <c r="D9" s="9"/>
      <c r="E9" s="17"/>
      <c r="F9" s="9"/>
      <c r="G9" s="41"/>
      <c r="I9" s="35"/>
    </row>
    <row r="10" spans="1:10" s="3" customFormat="1" ht="28.5" x14ac:dyDescent="0.25">
      <c r="A10" s="22" t="s">
        <v>10</v>
      </c>
      <c r="B10" s="26" t="s">
        <v>11</v>
      </c>
      <c r="C10" s="24" t="s">
        <v>12</v>
      </c>
      <c r="D10" s="24" t="s">
        <v>13</v>
      </c>
      <c r="E10" s="24" t="s">
        <v>14</v>
      </c>
      <c r="F10" s="24" t="s">
        <v>13</v>
      </c>
      <c r="G10" s="25" t="s">
        <v>5</v>
      </c>
      <c r="I10" s="23" t="s">
        <v>6</v>
      </c>
    </row>
    <row r="11" spans="1:10" ht="30" customHeight="1" x14ac:dyDescent="0.25">
      <c r="A11" s="12"/>
      <c r="B11" s="28" t="s">
        <v>15</v>
      </c>
      <c r="C11" s="18">
        <v>1500</v>
      </c>
      <c r="D11" s="15" t="s">
        <v>16</v>
      </c>
      <c r="E11" s="18">
        <v>550</v>
      </c>
      <c r="F11" s="15" t="s">
        <v>17</v>
      </c>
      <c r="G11" s="20">
        <f>C11*E11</f>
        <v>825000</v>
      </c>
      <c r="I11" s="16" t="s">
        <v>18</v>
      </c>
    </row>
    <row r="12" spans="1:10" ht="30" customHeight="1" x14ac:dyDescent="0.25">
      <c r="A12" s="12"/>
      <c r="B12" s="28" t="s">
        <v>19</v>
      </c>
      <c r="C12" s="18">
        <v>7000</v>
      </c>
      <c r="D12" s="15" t="s">
        <v>16</v>
      </c>
      <c r="E12" s="18">
        <v>250</v>
      </c>
      <c r="F12" s="15" t="s">
        <v>17</v>
      </c>
      <c r="G12" s="20">
        <f t="shared" ref="G12:G13" si="0">C12*E12</f>
        <v>1750000</v>
      </c>
      <c r="I12" s="16" t="s">
        <v>52</v>
      </c>
    </row>
    <row r="13" spans="1:10" ht="30" customHeight="1" x14ac:dyDescent="0.25">
      <c r="A13" s="12"/>
      <c r="B13" s="28" t="s">
        <v>20</v>
      </c>
      <c r="C13" s="38">
        <v>500</v>
      </c>
      <c r="D13" s="15" t="s">
        <v>16</v>
      </c>
      <c r="E13" s="18">
        <v>800</v>
      </c>
      <c r="F13" s="15" t="s">
        <v>17</v>
      </c>
      <c r="G13" s="20">
        <f t="shared" si="0"/>
        <v>400000</v>
      </c>
      <c r="I13" s="16" t="s">
        <v>42</v>
      </c>
    </row>
    <row r="14" spans="1:10" ht="6.6" customHeight="1" x14ac:dyDescent="0.25">
      <c r="A14" s="12"/>
      <c r="B14" s="8"/>
      <c r="C14" s="17"/>
      <c r="D14" s="19"/>
      <c r="E14" s="17"/>
      <c r="F14" s="15"/>
      <c r="G14" s="41"/>
      <c r="I14" s="16"/>
    </row>
    <row r="15" spans="1:10" s="3" customFormat="1" ht="28.5" x14ac:dyDescent="0.25">
      <c r="A15" s="22" t="s">
        <v>21</v>
      </c>
      <c r="B15" s="26" t="s">
        <v>22</v>
      </c>
      <c r="C15" s="24"/>
      <c r="D15" s="24"/>
      <c r="E15" s="24"/>
      <c r="F15" s="24"/>
      <c r="G15" s="25" t="s">
        <v>5</v>
      </c>
      <c r="I15" s="23" t="s">
        <v>6</v>
      </c>
    </row>
    <row r="16" spans="1:10" ht="30" customHeight="1" x14ac:dyDescent="0.25">
      <c r="A16" s="12"/>
      <c r="B16" s="28" t="s">
        <v>23</v>
      </c>
      <c r="C16" s="17"/>
      <c r="D16" s="10"/>
      <c r="E16" s="17"/>
      <c r="F16" s="15"/>
      <c r="G16" s="20">
        <v>210000</v>
      </c>
      <c r="I16" s="16" t="s">
        <v>53</v>
      </c>
    </row>
    <row r="17" spans="1:9" ht="30" customHeight="1" x14ac:dyDescent="0.25">
      <c r="A17" s="12"/>
      <c r="B17" s="28" t="s">
        <v>24</v>
      </c>
      <c r="C17" s="17"/>
      <c r="D17" s="10"/>
      <c r="E17" s="17"/>
      <c r="F17" s="10"/>
      <c r="G17" s="20">
        <v>210000</v>
      </c>
      <c r="I17" s="16"/>
    </row>
    <row r="18" spans="1:9" ht="28.5" x14ac:dyDescent="0.25">
      <c r="A18" s="12"/>
      <c r="B18" s="28" t="s">
        <v>25</v>
      </c>
      <c r="C18" s="17"/>
      <c r="D18" s="10"/>
      <c r="E18" s="17"/>
      <c r="F18" s="10"/>
      <c r="G18" s="20">
        <v>320000</v>
      </c>
      <c r="I18" s="16" t="s">
        <v>40</v>
      </c>
    </row>
    <row r="19" spans="1:9" ht="30" customHeight="1" x14ac:dyDescent="0.25">
      <c r="A19" s="12"/>
      <c r="B19" s="28" t="s">
        <v>26</v>
      </c>
      <c r="C19" s="17"/>
      <c r="D19" s="10"/>
      <c r="E19" s="17"/>
      <c r="F19" s="10"/>
      <c r="G19" s="20">
        <v>320000</v>
      </c>
      <c r="I19" s="16"/>
    </row>
    <row r="20" spans="1:9" ht="6.75" customHeight="1" x14ac:dyDescent="0.25">
      <c r="A20" s="12"/>
      <c r="B20" s="8"/>
      <c r="C20" s="17"/>
      <c r="D20" s="19"/>
      <c r="E20" s="17"/>
      <c r="F20" s="19"/>
      <c r="G20" s="41"/>
      <c r="I20" s="16"/>
    </row>
    <row r="21" spans="1:9" s="3" customFormat="1" ht="28.5" x14ac:dyDescent="0.25">
      <c r="A21" s="22" t="s">
        <v>27</v>
      </c>
      <c r="B21" s="26" t="s">
        <v>28</v>
      </c>
      <c r="C21" s="24"/>
      <c r="D21" s="24"/>
      <c r="E21" s="24"/>
      <c r="F21" s="24"/>
      <c r="G21" s="25" t="s">
        <v>5</v>
      </c>
      <c r="I21" s="23" t="s">
        <v>6</v>
      </c>
    </row>
    <row r="22" spans="1:9" ht="30" customHeight="1" x14ac:dyDescent="0.25">
      <c r="A22" s="12"/>
      <c r="B22" s="28" t="s">
        <v>29</v>
      </c>
      <c r="C22" s="17"/>
      <c r="D22" s="14"/>
      <c r="E22" s="17"/>
      <c r="F22" s="14"/>
      <c r="G22" s="20">
        <v>1300000</v>
      </c>
      <c r="I22" s="16" t="s">
        <v>41</v>
      </c>
    </row>
    <row r="23" spans="1:9" ht="30" customHeight="1" x14ac:dyDescent="0.25">
      <c r="A23" s="12"/>
      <c r="B23" s="28" t="s">
        <v>30</v>
      </c>
      <c r="C23" s="17"/>
      <c r="D23" s="14"/>
      <c r="E23" s="17"/>
      <c r="F23" s="14"/>
      <c r="G23" s="20">
        <v>1300000</v>
      </c>
      <c r="I23" s="16"/>
    </row>
    <row r="24" spans="1:9" ht="6.75" customHeight="1" x14ac:dyDescent="0.25">
      <c r="A24" s="12"/>
      <c r="B24" s="8"/>
      <c r="C24" s="17"/>
      <c r="D24" s="9"/>
      <c r="E24" s="17"/>
      <c r="F24" s="9"/>
      <c r="G24" s="41"/>
      <c r="I24" s="16"/>
    </row>
    <row r="25" spans="1:9" s="3" customFormat="1" ht="28.5" x14ac:dyDescent="0.25">
      <c r="A25" s="22" t="s">
        <v>31</v>
      </c>
      <c r="B25" s="26" t="s">
        <v>32</v>
      </c>
      <c r="C25" s="24"/>
      <c r="D25" s="24"/>
      <c r="E25" s="24"/>
      <c r="F25" s="24"/>
      <c r="G25" s="25" t="s">
        <v>5</v>
      </c>
      <c r="I25" s="23" t="s">
        <v>6</v>
      </c>
    </row>
    <row r="26" spans="1:9" ht="42.75" x14ac:dyDescent="0.25">
      <c r="A26" s="12"/>
      <c r="B26" s="28" t="s">
        <v>33</v>
      </c>
      <c r="C26" s="18">
        <v>200</v>
      </c>
      <c r="D26" s="42" t="s">
        <v>45</v>
      </c>
      <c r="E26" s="18">
        <v>1500</v>
      </c>
      <c r="F26" s="43" t="s">
        <v>46</v>
      </c>
      <c r="G26" s="20">
        <f>C26*E26</f>
        <v>300000</v>
      </c>
      <c r="I26" s="16" t="s">
        <v>51</v>
      </c>
    </row>
    <row r="27" spans="1:9" ht="30" customHeight="1" x14ac:dyDescent="0.25">
      <c r="A27" s="12"/>
      <c r="B27" s="28" t="s">
        <v>34</v>
      </c>
      <c r="C27" s="17"/>
      <c r="D27" s="14"/>
      <c r="E27" s="17"/>
      <c r="F27" s="14"/>
      <c r="G27" s="20">
        <f>G26*2</f>
        <v>600000</v>
      </c>
      <c r="I27" s="16"/>
    </row>
    <row r="28" spans="1:9" ht="6.75" customHeight="1" x14ac:dyDescent="0.25">
      <c r="A28" s="12"/>
      <c r="B28" s="8"/>
      <c r="C28" s="17"/>
      <c r="D28" s="9"/>
      <c r="E28" s="17"/>
      <c r="F28" s="9"/>
      <c r="G28" s="41"/>
      <c r="I28" s="16"/>
    </row>
    <row r="29" spans="1:9" s="3" customFormat="1" ht="28.5" x14ac:dyDescent="0.25">
      <c r="A29" s="22" t="s">
        <v>35</v>
      </c>
      <c r="B29" s="26" t="s">
        <v>36</v>
      </c>
      <c r="C29" s="24"/>
      <c r="D29" s="24"/>
      <c r="E29" s="24"/>
      <c r="F29" s="24"/>
      <c r="G29" s="25" t="s">
        <v>5</v>
      </c>
      <c r="I29" s="23" t="s">
        <v>6</v>
      </c>
    </row>
    <row r="30" spans="1:9" ht="60.75" customHeight="1" x14ac:dyDescent="0.25">
      <c r="A30" s="12"/>
      <c r="B30" s="29" t="s">
        <v>37</v>
      </c>
      <c r="C30" s="18">
        <v>850</v>
      </c>
      <c r="D30" s="39" t="s">
        <v>16</v>
      </c>
      <c r="E30" s="18">
        <v>2200</v>
      </c>
      <c r="F30" s="37" t="s">
        <v>17</v>
      </c>
      <c r="G30" s="20">
        <f t="shared" ref="G30:G31" si="1">C30*E30</f>
        <v>1870000</v>
      </c>
      <c r="I30" s="16" t="s">
        <v>55</v>
      </c>
    </row>
    <row r="31" spans="1:9" ht="42.75" x14ac:dyDescent="0.25">
      <c r="A31" s="12"/>
      <c r="B31" s="29" t="s">
        <v>39</v>
      </c>
      <c r="C31" s="18">
        <v>1400</v>
      </c>
      <c r="D31" s="39" t="s">
        <v>47</v>
      </c>
      <c r="E31" s="18">
        <v>6500</v>
      </c>
      <c r="F31" s="37" t="s">
        <v>48</v>
      </c>
      <c r="G31" s="20">
        <f t="shared" si="1"/>
        <v>9100000</v>
      </c>
      <c r="I31" s="16" t="s">
        <v>44</v>
      </c>
    </row>
    <row r="32" spans="1:9" ht="30" customHeight="1" x14ac:dyDescent="0.25">
      <c r="A32" s="12"/>
      <c r="B32" s="40"/>
      <c r="C32" s="17"/>
      <c r="D32" s="17"/>
      <c r="E32" s="17"/>
      <c r="F32" s="17"/>
      <c r="G32" s="41">
        <v>0</v>
      </c>
      <c r="I32" s="16"/>
    </row>
    <row r="33" spans="1:9" ht="30" customHeight="1" x14ac:dyDescent="0.25">
      <c r="A33" s="12"/>
      <c r="B33" s="40"/>
      <c r="C33" s="17"/>
      <c r="D33" s="17"/>
      <c r="E33" s="17"/>
      <c r="F33" s="17"/>
      <c r="G33" s="41">
        <v>0</v>
      </c>
      <c r="I33" s="16"/>
    </row>
    <row r="34" spans="1:9" ht="30" customHeight="1" x14ac:dyDescent="0.25">
      <c r="A34" s="12"/>
      <c r="B34" s="40"/>
      <c r="C34" s="17"/>
      <c r="D34" s="17"/>
      <c r="E34" s="17"/>
      <c r="F34" s="17"/>
      <c r="G34" s="41">
        <v>0</v>
      </c>
      <c r="I34" s="16"/>
    </row>
    <row r="35" spans="1:9" ht="6.75" customHeight="1" x14ac:dyDescent="0.25">
      <c r="A35" s="12"/>
      <c r="B35" s="40"/>
      <c r="C35" s="17"/>
      <c r="D35" s="17"/>
      <c r="E35" s="17"/>
      <c r="F35" s="17"/>
      <c r="G35" s="41"/>
      <c r="I35" s="16"/>
    </row>
    <row r="36" spans="1:9" ht="46.5" customHeight="1" x14ac:dyDescent="0.25">
      <c r="A36" s="22"/>
      <c r="B36" s="26" t="s">
        <v>38</v>
      </c>
      <c r="C36" s="24"/>
      <c r="D36" s="24"/>
      <c r="E36" s="24"/>
      <c r="F36" s="24"/>
      <c r="G36" s="25" t="s">
        <v>5</v>
      </c>
      <c r="I36" s="23" t="s">
        <v>6</v>
      </c>
    </row>
    <row r="37" spans="1:9" ht="27.75" customHeight="1" thickBot="1" x14ac:dyDescent="0.3">
      <c r="A37" s="30"/>
      <c r="B37" s="31" t="s">
        <v>54</v>
      </c>
      <c r="C37" s="32"/>
      <c r="D37" s="33"/>
      <c r="E37" s="32"/>
      <c r="F37" s="33"/>
      <c r="G37" s="34">
        <f>SUM(G5:G34)</f>
        <v>24559000</v>
      </c>
      <c r="H37" s="27"/>
      <c r="I37" s="16"/>
    </row>
    <row r="38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44" fitToHeight="0" orientation="portrait" r:id="rId1"/>
  <headerFooter>
    <oddHeader>&amp;L&amp;"Segoe UI,Fett"&amp;14Auftraggeber
&amp;"Segoe UI,Standard"Realisierungswettbewerb - Hauptgebäude RWTH Aachen&amp;"Segoe UI,Fett"
Kostenaussagen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997e06-e05e-41ea-8791-9018318aa8d3">
      <Terms xmlns="http://schemas.microsoft.com/office/infopath/2007/PartnerControls"/>
    </lcf76f155ced4ddcb4097134ff3c332f>
    <TaxCatchAll xmlns="166c1742-5c31-4fbc-a7d6-18afef0959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7EEE943664754199DE469F7F9E9F27" ma:contentTypeVersion="12" ma:contentTypeDescription="Ein neues Dokument erstellen." ma:contentTypeScope="" ma:versionID="81090733732e6d553d00ebd4d124084e">
  <xsd:schema xmlns:xsd="http://www.w3.org/2001/XMLSchema" xmlns:xs="http://www.w3.org/2001/XMLSchema" xmlns:p="http://schemas.microsoft.com/office/2006/metadata/properties" xmlns:ns2="29997e06-e05e-41ea-8791-9018318aa8d3" xmlns:ns3="166c1742-5c31-4fbc-a7d6-18afef095962" targetNamespace="http://schemas.microsoft.com/office/2006/metadata/properties" ma:root="true" ma:fieldsID="90591c9189443f01edf00cbfb133c216" ns2:_="" ns3:_="">
    <xsd:import namespace="29997e06-e05e-41ea-8791-9018318aa8d3"/>
    <xsd:import namespace="166c1742-5c31-4fbc-a7d6-18afef0959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97e06-e05e-41ea-8791-9018318aa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12c510f8-d8a0-4d42-91e8-552df9a43c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c1742-5c31-4fbc-a7d6-18afef09596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8811ba-e136-451b-be72-297ae4d5ef7f}" ma:internalName="TaxCatchAll" ma:showField="CatchAllData" ma:web="166c1742-5c31-4fbc-a7d6-18afef095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09A8-3DC8-460D-B302-B2229D9889A1}">
  <ds:schemaRefs>
    <ds:schemaRef ds:uri="http://purl.org/dc/elements/1.1/"/>
    <ds:schemaRef ds:uri="166c1742-5c31-4fbc-a7d6-18afef095962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9997e06-e05e-41ea-8791-9018318aa8d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F8BA7F-762E-41B2-A22A-D8230708CA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97e06-e05e-41ea-8791-9018318aa8d3"/>
    <ds:schemaRef ds:uri="166c1742-5c31-4fbc-a7d6-18afef095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Manager/>
  <Company>assmann gruppe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subject/>
  <dc:creator>Yücel, Merve</dc:creator>
  <cp:keywords/>
  <dc:description/>
  <cp:lastModifiedBy>Merve Yücel</cp:lastModifiedBy>
  <cp:revision/>
  <cp:lastPrinted>2024-05-16T07:51:40Z</cp:lastPrinted>
  <dcterms:created xsi:type="dcterms:W3CDTF">2000-10-12T14:31:01Z</dcterms:created>
  <dcterms:modified xsi:type="dcterms:W3CDTF">2024-05-21T15:36:33Z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0x0101006A7EEE943664754199DE469F7F9E9F27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